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Бюджет 2026\На Совет\"/>
    </mc:Choice>
  </mc:AlternateContent>
  <bookViews>
    <workbookView xWindow="0" yWindow="0" windowWidth="28800" windowHeight="10875"/>
  </bookViews>
  <sheets>
    <sheet name="Результат" sheetId="1" r:id="rId1"/>
  </sheets>
  <calcPr calcId="162913" iterate="1"/>
</workbook>
</file>

<file path=xl/calcChain.xml><?xml version="1.0" encoding="utf-8"?>
<calcChain xmlns="http://schemas.openxmlformats.org/spreadsheetml/2006/main">
  <c r="W17" i="1" l="1"/>
  <c r="W11" i="1"/>
  <c r="V13" i="1"/>
  <c r="W15" i="1"/>
  <c r="V11" i="1"/>
  <c r="V14" i="1"/>
  <c r="V15" i="1"/>
  <c r="S14" i="1"/>
  <c r="S15" i="1"/>
  <c r="W26" i="1"/>
  <c r="W25" i="1"/>
  <c r="W24" i="1" s="1"/>
  <c r="V19" i="1"/>
  <c r="W22" i="1"/>
  <c r="W21" i="1" s="1"/>
  <c r="W20" i="1" s="1"/>
  <c r="W19" i="1" l="1"/>
  <c r="V26" i="1"/>
  <c r="V25" i="1" s="1"/>
  <c r="V24" i="1" s="1"/>
  <c r="V22" i="1"/>
  <c r="V21" i="1" s="1"/>
  <c r="V20" i="1" s="1"/>
  <c r="S26" i="1"/>
  <c r="S25" i="1" s="1"/>
  <c r="S24" i="1" s="1"/>
  <c r="S22" i="1"/>
  <c r="S21" i="1" s="1"/>
  <c r="S20" i="1" s="1"/>
  <c r="S19" i="1" l="1"/>
  <c r="S13" i="1" s="1"/>
  <c r="S11" i="1" s="1"/>
</calcChain>
</file>

<file path=xl/sharedStrings.xml><?xml version="1.0" encoding="utf-8"?>
<sst xmlns="http://schemas.openxmlformats.org/spreadsheetml/2006/main" count="43" uniqueCount="43">
  <si>
    <t>Код источника</t>
  </si>
  <si>
    <t>Наименование кода источника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</si>
  <si>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</si>
  <si>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</si>
  <si>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</si>
  <si>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</si>
  <si>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</si>
  <si>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</si>
  <si>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</si>
  <si>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</si>
  <si>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</si>
  <si>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</si>
  <si>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</si>
  <si>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</si>
  <si>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</si>
  <si>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</si>
  <si>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</si>
  <si>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</si>
  <si>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</si>
  <si>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</si>
  <si>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</si>
  <si>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</si>
  <si>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</si>
  <si>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</si>
  <si>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</si>
  <si>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</si>
  <si>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</si>
  <si>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</si>
  <si>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</si>
  <si>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</si>
  <si>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</si>
  <si>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</si>
  <si>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к Решению Совета депутатов</t>
  </si>
  <si>
    <t>городского округа Реутов</t>
  </si>
  <si>
    <t>от _________  № _________</t>
  </si>
  <si>
    <t>Приложение №8</t>
  </si>
  <si>
    <t xml:space="preserve"> Сумма (тыс. руб.)</t>
  </si>
  <si>
    <t>2027 год</t>
  </si>
  <si>
    <t>Дефицит бюджета городского округа Реутов</t>
  </si>
  <si>
    <t>в процентах к общей сумме доходов без учета безвозмездных поступлений</t>
  </si>
  <si>
    <t>Источники внутреннего финансирования дефицита бюджета городского округа Реутов Московской области 
на 2026 год и на плановый период 2027 и 2028 годов</t>
  </si>
  <si>
    <t xml:space="preserve"> 2026 год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</si>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</sst>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]#,##0.00,;[Red][&lt;=-5]\-#,##0.00,;#,##0.00,"/>
  </numFmts>
  <fonts count="11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Border="1" applyAlignment="1"/>
    <xf numFmtId="164" fontId="3" fillId="0" borderId="5" xfId="0" applyNumberFormat="1" applyFont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  <xf numFmtId="4" fontId="6" fillId="0" borderId="0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0" fontId="8" fillId="0" borderId="18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49" fontId="3" fillId="0" borderId="16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/>
    </xf>
    <xf numFmtId="164" fontId="9" fillId="0" borderId="23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right" vertical="center"/>
    </xf>
    <xf numFmtId="164" fontId="8" fillId="0" borderId="23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left" vertical="center" wrapText="1"/>
    </xf>
    <xf numFmtId="164" fontId="8" fillId="0" borderId="25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left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left" vertical="center" wrapText="1"/>
    </xf>
    <xf numFmtId="10" fontId="8" fillId="0" borderId="18" xfId="0" applyNumberFormat="1" applyFont="1" applyBorder="1" applyAlignment="1">
      <alignment horizontal="right" vertical="center" wrapText="1"/>
    </xf>
    <xf numFmtId="0" fontId="8" fillId="0" borderId="18" xfId="0" applyNumberFormat="1" applyFont="1" applyBorder="1" applyAlignment="1">
      <alignment horizontal="right" vertical="center" wrapText="1"/>
    </xf>
    <xf numFmtId="164" fontId="8" fillId="0" borderId="20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/>
    <xf numFmtId="4" fontId="6" fillId="0" borderId="0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topLeftCell="A7" zoomScaleNormal="100" workbookViewId="0">
      <selection activeCell="W28" sqref="W28"/>
    </sheetView>
  </sheetViews>
  <sheetFormatPr defaultRowHeight="15" x14ac:dyDescent="0.25"/>
  <cols>
    <col min="1" max="1" width="3.7109375" customWidth="1"/>
    <col min="2" max="2" width="7" customWidth="1"/>
    <col min="3" max="3" width="3.7109375" customWidth="1"/>
    <col min="4" max="4" width="7" customWidth="1"/>
    <col min="5" max="5" width="3.7109375" customWidth="1"/>
    <col min="6" max="6" width="4.7109375" customWidth="1"/>
    <col min="7" max="7" width="2.28515625" customWidth="1"/>
    <col min="8" max="8" width="8.42578125" customWidth="1"/>
    <col min="9" max="9" width="2.28515625" customWidth="1"/>
    <col min="10" max="10" width="8.42578125" customWidth="1"/>
    <col min="11" max="11" width="3.85546875" customWidth="1"/>
    <col min="12" max="12" width="0.85546875" customWidth="1"/>
    <col min="13" max="13" width="10.7109375" customWidth="1"/>
    <col min="14" max="14" width="1.140625" customWidth="1"/>
    <col min="15" max="15" width="9.5703125" customWidth="1"/>
    <col min="16" max="16" width="3.140625" customWidth="1"/>
    <col min="17" max="17" width="1.5703125" customWidth="1"/>
    <col min="18" max="18" width="5.5703125" hidden="1" customWidth="1"/>
    <col min="19" max="19" width="3.5703125" customWidth="1"/>
    <col min="20" max="20" width="9.5703125" customWidth="1"/>
    <col min="21" max="21" width="0.85546875" customWidth="1"/>
    <col min="22" max="23" width="12.7109375" customWidth="1"/>
    <col min="24" max="36" width="10.7109375" customWidth="1"/>
  </cols>
  <sheetData>
    <row r="1" spans="1:23" x14ac:dyDescent="0.25">
      <c r="T1" s="3" t="s">
        <v>35</v>
      </c>
      <c r="U1" s="4"/>
    </row>
    <row r="2" spans="1:23" x14ac:dyDescent="0.25">
      <c r="T2" s="3" t="s">
        <v>32</v>
      </c>
      <c r="U2" s="4"/>
    </row>
    <row r="3" spans="1:23" x14ac:dyDescent="0.25">
      <c r="T3" s="3" t="s">
        <v>33</v>
      </c>
      <c r="U3" s="4"/>
    </row>
    <row r="4" spans="1:23" x14ac:dyDescent="0.25">
      <c r="T4" s="3" t="s">
        <v>34</v>
      </c>
      <c r="U4" s="4"/>
    </row>
    <row r="6" spans="1:23" ht="32.25" customHeight="1" x14ac:dyDescent="0.25">
      <c r="A6" s="62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1:23" ht="12" customHeight="1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65"/>
      <c r="U7" s="65"/>
      <c r="V7" s="5"/>
      <c r="W7" s="5"/>
    </row>
    <row r="8" spans="1:23" ht="24" customHeight="1" thickBot="1" x14ac:dyDescent="0.3">
      <c r="A8" s="53" t="s">
        <v>0</v>
      </c>
      <c r="B8" s="53"/>
      <c r="C8" s="53"/>
      <c r="D8" s="53"/>
      <c r="E8" s="53" t="s">
        <v>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6" t="s">
        <v>36</v>
      </c>
      <c r="T8" s="57"/>
      <c r="U8" s="57"/>
      <c r="V8" s="57"/>
      <c r="W8" s="58"/>
    </row>
    <row r="9" spans="1:23" ht="42" customHeight="1" thickBot="1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9" t="s">
        <v>41</v>
      </c>
      <c r="T9" s="60"/>
      <c r="U9" s="61"/>
      <c r="V9" s="7" t="s">
        <v>37</v>
      </c>
      <c r="W9" s="7" t="s">
        <v>42</v>
      </c>
    </row>
    <row r="10" spans="1:23" ht="15" customHeight="1" thickBot="1" x14ac:dyDescent="0.3">
      <c r="A10" s="51">
        <v>1</v>
      </c>
      <c r="B10" s="52"/>
      <c r="C10" s="52"/>
      <c r="D10" s="55"/>
      <c r="E10" s="51">
        <v>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0"/>
      <c r="S10" s="51">
        <v>3</v>
      </c>
      <c r="T10" s="52"/>
      <c r="U10" s="55"/>
      <c r="V10" s="9">
        <v>4</v>
      </c>
      <c r="W10" s="6">
        <v>5</v>
      </c>
    </row>
    <row r="11" spans="1:23" ht="20.25" customHeight="1" x14ac:dyDescent="0.25">
      <c r="A11" s="44"/>
      <c r="B11" s="44"/>
      <c r="C11" s="44"/>
      <c r="D11" s="44"/>
      <c r="E11" s="45" t="s">
        <v>38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2"/>
      <c r="S11" s="50">
        <f>-S13</f>
        <v>-179554400</v>
      </c>
      <c r="T11" s="50"/>
      <c r="U11" s="50"/>
      <c r="V11" s="13">
        <f>-V13</f>
        <v>-111500000</v>
      </c>
      <c r="W11" s="13">
        <f>-W13</f>
        <v>291054400</v>
      </c>
    </row>
    <row r="12" spans="1:23" ht="24.75" customHeight="1" x14ac:dyDescent="0.25">
      <c r="A12" s="46"/>
      <c r="B12" s="46"/>
      <c r="C12" s="46"/>
      <c r="D12" s="46"/>
      <c r="E12" s="47" t="s">
        <v>39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"/>
      <c r="S12" s="48"/>
      <c r="T12" s="49"/>
      <c r="U12" s="49"/>
      <c r="V12" s="16"/>
      <c r="W12" s="16"/>
    </row>
    <row r="13" spans="1:23" ht="15" customHeight="1" x14ac:dyDescent="0.25">
      <c r="A13" s="39" t="s">
        <v>2</v>
      </c>
      <c r="B13" s="39"/>
      <c r="C13" s="39"/>
      <c r="D13" s="39"/>
      <c r="E13" s="40" t="s">
        <v>3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>
        <f>SUM(S14+S19)</f>
        <v>179554400</v>
      </c>
      <c r="T13" s="42"/>
      <c r="U13" s="43"/>
      <c r="V13" s="13">
        <f>V14-V17</f>
        <v>111500000</v>
      </c>
      <c r="W13" s="13">
        <v>-291054400</v>
      </c>
    </row>
    <row r="14" spans="1:23" ht="15" customHeight="1" x14ac:dyDescent="0.25">
      <c r="A14" s="26" t="s">
        <v>4</v>
      </c>
      <c r="B14" s="26"/>
      <c r="C14" s="26"/>
      <c r="D14" s="26"/>
      <c r="E14" s="27" t="s">
        <v>5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>
        <f>S15-S17</f>
        <v>179554400</v>
      </c>
      <c r="T14" s="37"/>
      <c r="U14" s="38"/>
      <c r="V14" s="14">
        <f>SUM(V15)</f>
        <v>111500000</v>
      </c>
      <c r="W14" s="14">
        <v>0</v>
      </c>
    </row>
    <row r="15" spans="1:23" ht="26.25" customHeight="1" x14ac:dyDescent="0.25">
      <c r="A15" s="26" t="s">
        <v>6</v>
      </c>
      <c r="B15" s="26"/>
      <c r="C15" s="26"/>
      <c r="D15" s="26"/>
      <c r="E15" s="27" t="s">
        <v>7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>
        <f>S16</f>
        <v>179554400</v>
      </c>
      <c r="T15" s="37"/>
      <c r="U15" s="38"/>
      <c r="V15" s="14">
        <f>SUM(V16)</f>
        <v>111500000</v>
      </c>
      <c r="W15" s="14">
        <f>SUM(W16)</f>
        <v>0</v>
      </c>
    </row>
    <row r="16" spans="1:23" ht="23.25" customHeight="1" x14ac:dyDescent="0.25">
      <c r="A16" s="29" t="s">
        <v>8</v>
      </c>
      <c r="B16" s="29"/>
      <c r="C16" s="29"/>
      <c r="D16" s="29"/>
      <c r="E16" s="30" t="s">
        <v>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21">
        <v>179554400</v>
      </c>
      <c r="T16" s="21"/>
      <c r="U16" s="21"/>
      <c r="V16" s="15">
        <v>111500000</v>
      </c>
      <c r="W16" s="15">
        <v>0</v>
      </c>
    </row>
    <row r="17" spans="1:23" ht="31.5" customHeight="1" x14ac:dyDescent="0.25">
      <c r="A17" s="26" t="s">
        <v>10</v>
      </c>
      <c r="B17" s="26"/>
      <c r="C17" s="26"/>
      <c r="D17" s="26"/>
      <c r="E17" s="27" t="s">
        <v>11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>
        <v>0</v>
      </c>
      <c r="T17" s="28"/>
      <c r="U17" s="28"/>
      <c r="V17" s="14">
        <v>0</v>
      </c>
      <c r="W17" s="14">
        <f>SUM(W18)</f>
        <v>-291054400</v>
      </c>
    </row>
    <row r="18" spans="1:23" ht="23.25" customHeight="1" x14ac:dyDescent="0.25">
      <c r="A18" s="29" t="s">
        <v>12</v>
      </c>
      <c r="B18" s="29"/>
      <c r="C18" s="29"/>
      <c r="D18" s="29"/>
      <c r="E18" s="30" t="s">
        <v>13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4">
        <v>0</v>
      </c>
      <c r="T18" s="34"/>
      <c r="U18" s="34"/>
      <c r="V18" s="15">
        <v>0</v>
      </c>
      <c r="W18" s="15">
        <v>-291054400</v>
      </c>
    </row>
    <row r="19" spans="1:23" ht="15" customHeight="1" x14ac:dyDescent="0.25">
      <c r="A19" s="26" t="s">
        <v>14</v>
      </c>
      <c r="B19" s="26"/>
      <c r="C19" s="26"/>
      <c r="D19" s="26"/>
      <c r="E19" s="27" t="s">
        <v>15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>
        <f>S20+S24</f>
        <v>0</v>
      </c>
      <c r="T19" s="37"/>
      <c r="U19" s="38"/>
      <c r="V19" s="14">
        <f>V20+V24</f>
        <v>0</v>
      </c>
      <c r="W19" s="14">
        <f>W20+W24</f>
        <v>0</v>
      </c>
    </row>
    <row r="20" spans="1:23" ht="15" customHeight="1" x14ac:dyDescent="0.25">
      <c r="A20" s="26" t="s">
        <v>16</v>
      </c>
      <c r="B20" s="26"/>
      <c r="C20" s="26"/>
      <c r="D20" s="26"/>
      <c r="E20" s="27" t="s">
        <v>17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>
        <f>SUM(S21)</f>
        <v>-8413694751</v>
      </c>
      <c r="T20" s="37"/>
      <c r="U20" s="38"/>
      <c r="V20" s="14">
        <f>V21</f>
        <v>-7951435036</v>
      </c>
      <c r="W20" s="14">
        <f>W21</f>
        <v>-6782330302</v>
      </c>
    </row>
    <row r="21" spans="1:23" ht="15" customHeight="1" x14ac:dyDescent="0.25">
      <c r="A21" s="29" t="s">
        <v>18</v>
      </c>
      <c r="B21" s="29"/>
      <c r="C21" s="29"/>
      <c r="D21" s="29"/>
      <c r="E21" s="30" t="s">
        <v>19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4">
        <f>SUM(S22)</f>
        <v>-8413694751</v>
      </c>
      <c r="T21" s="35"/>
      <c r="U21" s="36"/>
      <c r="V21" s="15">
        <f>SUM(V22)</f>
        <v>-7951435036</v>
      </c>
      <c r="W21" s="15">
        <f>SUM(W22)</f>
        <v>-6782330302</v>
      </c>
    </row>
    <row r="22" spans="1:23" ht="15" customHeight="1" x14ac:dyDescent="0.25">
      <c r="A22" s="29" t="s">
        <v>20</v>
      </c>
      <c r="B22" s="29"/>
      <c r="C22" s="29"/>
      <c r="D22" s="29"/>
      <c r="E22" s="30" t="s">
        <v>21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4">
        <f>SUM(S23)</f>
        <v>-8413694751</v>
      </c>
      <c r="T22" s="35"/>
      <c r="U22" s="36"/>
      <c r="V22" s="15">
        <f>SUM(V23)</f>
        <v>-7951435036</v>
      </c>
      <c r="W22" s="15">
        <f>SUM(W23)</f>
        <v>-6782330302</v>
      </c>
    </row>
    <row r="23" spans="1:23" ht="15" customHeight="1" x14ac:dyDescent="0.25">
      <c r="A23" s="32" t="s">
        <v>22</v>
      </c>
      <c r="B23" s="32"/>
      <c r="C23" s="32"/>
      <c r="D23" s="32"/>
      <c r="E23" s="33" t="s">
        <v>23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21">
        <v>-8413694751</v>
      </c>
      <c r="T23" s="21"/>
      <c r="U23" s="21"/>
      <c r="V23" s="17">
        <v>-7951435036</v>
      </c>
      <c r="W23" s="18">
        <v>-6782330302</v>
      </c>
    </row>
    <row r="24" spans="1:23" ht="15" customHeight="1" x14ac:dyDescent="0.25">
      <c r="A24" s="26" t="s">
        <v>24</v>
      </c>
      <c r="B24" s="26"/>
      <c r="C24" s="26"/>
      <c r="D24" s="26"/>
      <c r="E24" s="27" t="s">
        <v>25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8">
        <f>SUM(S25)</f>
        <v>8413694751</v>
      </c>
      <c r="T24" s="28"/>
      <c r="U24" s="28"/>
      <c r="V24" s="14">
        <f t="shared" ref="V24:W26" si="0">SUM(V25)</f>
        <v>7951435036</v>
      </c>
      <c r="W24" s="14">
        <f t="shared" si="0"/>
        <v>6782330302</v>
      </c>
    </row>
    <row r="25" spans="1:23" ht="15" customHeight="1" x14ac:dyDescent="0.25">
      <c r="A25" s="29" t="s">
        <v>26</v>
      </c>
      <c r="B25" s="29"/>
      <c r="C25" s="29"/>
      <c r="D25" s="29"/>
      <c r="E25" s="30" t="s">
        <v>27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>
        <f>SUM(S26)</f>
        <v>8413694751</v>
      </c>
      <c r="T25" s="31"/>
      <c r="U25" s="31"/>
      <c r="V25" s="2">
        <f t="shared" si="0"/>
        <v>7951435036</v>
      </c>
      <c r="W25" s="2">
        <f t="shared" si="0"/>
        <v>6782330302</v>
      </c>
    </row>
    <row r="26" spans="1:23" ht="15" customHeight="1" x14ac:dyDescent="0.25">
      <c r="A26" s="23" t="s">
        <v>28</v>
      </c>
      <c r="B26" s="23"/>
      <c r="C26" s="23"/>
      <c r="D26" s="23"/>
      <c r="E26" s="24" t="s">
        <v>29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>
        <f>SUM(S27)</f>
        <v>8413694751</v>
      </c>
      <c r="T26" s="25"/>
      <c r="U26" s="25"/>
      <c r="V26" s="8">
        <f t="shared" si="0"/>
        <v>7951435036</v>
      </c>
      <c r="W26" s="8">
        <f t="shared" si="0"/>
        <v>6782330302</v>
      </c>
    </row>
    <row r="27" spans="1:23" ht="15" customHeight="1" x14ac:dyDescent="0.25">
      <c r="A27" s="19" t="s">
        <v>30</v>
      </c>
      <c r="B27" s="19"/>
      <c r="C27" s="19"/>
      <c r="D27" s="19"/>
      <c r="E27" s="20" t="s">
        <v>31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v>8413694751</v>
      </c>
      <c r="T27" s="21"/>
      <c r="U27" s="21"/>
      <c r="V27" s="17">
        <v>7951435036</v>
      </c>
      <c r="W27" s="18">
        <v>6782330302</v>
      </c>
    </row>
    <row r="28" spans="1:23" ht="12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1"/>
      <c r="W28" s="1"/>
    </row>
  </sheetData>
  <mergeCells count="77">
    <mergeCell ref="A6:W6"/>
    <mergeCell ref="A7:B7"/>
    <mergeCell ref="C7:D7"/>
    <mergeCell ref="E7:G7"/>
    <mergeCell ref="H7:I7"/>
    <mergeCell ref="J7:K7"/>
    <mergeCell ref="L7:N7"/>
    <mergeCell ref="O7:P7"/>
    <mergeCell ref="Q7:R7"/>
    <mergeCell ref="S7:U7"/>
    <mergeCell ref="E10:Q10"/>
    <mergeCell ref="A8:D9"/>
    <mergeCell ref="E8:R9"/>
    <mergeCell ref="A10:D10"/>
    <mergeCell ref="S10:U10"/>
    <mergeCell ref="S8:W8"/>
    <mergeCell ref="S9:U9"/>
    <mergeCell ref="A11:D11"/>
    <mergeCell ref="E11:Q11"/>
    <mergeCell ref="A12:D12"/>
    <mergeCell ref="E12:Q12"/>
    <mergeCell ref="S12:U12"/>
    <mergeCell ref="S11:U11"/>
    <mergeCell ref="A13:D13"/>
    <mergeCell ref="E13:R13"/>
    <mergeCell ref="S13:U13"/>
    <mergeCell ref="A14:D14"/>
    <mergeCell ref="E14:R14"/>
    <mergeCell ref="S14:U14"/>
    <mergeCell ref="A15:D15"/>
    <mergeCell ref="E15:R15"/>
    <mergeCell ref="S15:U15"/>
    <mergeCell ref="A16:D16"/>
    <mergeCell ref="E16:R16"/>
    <mergeCell ref="S16:U16"/>
    <mergeCell ref="A18:D18"/>
    <mergeCell ref="E18:R18"/>
    <mergeCell ref="S18:U18"/>
    <mergeCell ref="A17:D17"/>
    <mergeCell ref="E17:R17"/>
    <mergeCell ref="S17:U17"/>
    <mergeCell ref="A19:D19"/>
    <mergeCell ref="E19:R19"/>
    <mergeCell ref="S19:U19"/>
    <mergeCell ref="A20:D20"/>
    <mergeCell ref="E20:R20"/>
    <mergeCell ref="S20:U20"/>
    <mergeCell ref="A23:D23"/>
    <mergeCell ref="E23:R23"/>
    <mergeCell ref="S23:U23"/>
    <mergeCell ref="A21:D21"/>
    <mergeCell ref="E21:R21"/>
    <mergeCell ref="S21:U21"/>
    <mergeCell ref="A22:D22"/>
    <mergeCell ref="E22:R22"/>
    <mergeCell ref="S22:U22"/>
    <mergeCell ref="A26:D26"/>
    <mergeCell ref="E26:R26"/>
    <mergeCell ref="S26:U26"/>
    <mergeCell ref="A24:D24"/>
    <mergeCell ref="E24:R24"/>
    <mergeCell ref="S24:U24"/>
    <mergeCell ref="A25:D25"/>
    <mergeCell ref="E25:R25"/>
    <mergeCell ref="S25:U25"/>
    <mergeCell ref="A27:D27"/>
    <mergeCell ref="E27:R27"/>
    <mergeCell ref="S27:U27"/>
    <mergeCell ref="A28:B28"/>
    <mergeCell ref="C28:D28"/>
    <mergeCell ref="E28:G28"/>
    <mergeCell ref="H28:I28"/>
    <mergeCell ref="J28:K28"/>
    <mergeCell ref="L28:N28"/>
    <mergeCell ref="O28:P28"/>
    <mergeCell ref="Q28:R28"/>
    <mergeCell ref="S28:U28"/>
  </mergeCells>
  <pageMargins left="0.70866141732283472" right="0.70866141732283472" top="0.74803149606299213" bottom="0.74803149606299213" header="0.23622047244094491" footer="0.23622047244094491"/>
  <pageSetup paperSize="9" scale="7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BAA</cp:lastModifiedBy>
  <cp:lastPrinted>2024-12-03T13:06:22Z</cp:lastPrinted>
  <dcterms:created xsi:type="dcterms:W3CDTF">2021-04-12T14:52:46Z</dcterms:created>
  <dcterms:modified xsi:type="dcterms:W3CDTF">2025-11-12T12:38:01Z</dcterms:modified>
</cp:coreProperties>
</file>